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2615" windowHeight="7185"/>
  </bookViews>
  <sheets>
    <sheet name="quizz ENERGIE" sheetId="1" r:id="rId1"/>
  </sheets>
  <definedNames>
    <definedName name="_xlnm._FilterDatabase" localSheetId="0" hidden="1">'quizz ENERGIE'!$B$1:$G$105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4" i="1"/>
  <c r="F4" i="1"/>
  <c r="F5" i="1" l="1"/>
  <c r="E10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G105" i="1" l="1"/>
  <c r="F105" i="1"/>
  <c r="F107" i="1" l="1"/>
  <c r="B107" i="1" s="1"/>
</calcChain>
</file>

<file path=xl/comments1.xml><?xml version="1.0" encoding="utf-8"?>
<comments xmlns="http://schemas.openxmlformats.org/spreadsheetml/2006/main">
  <authors>
    <author>BRONQUART Mylene</author>
  </authors>
  <commentList>
    <comment ref="D4" authorId="0">
      <text>
        <r>
          <rPr>
            <sz val="11"/>
            <color indexed="81"/>
            <rFont val="Calibri"/>
            <family val="2"/>
            <scheme val="minor"/>
          </rPr>
          <t>Ecrire oui ou non ou passez à la question suivante si vous n'êtes pas concerné.</t>
        </r>
      </text>
    </comment>
    <comment ref="D5" authorId="0">
      <text>
        <r>
          <rPr>
            <sz val="11"/>
            <color indexed="81"/>
            <rFont val="Calibri"/>
            <family val="2"/>
            <scheme val="minor"/>
          </rPr>
          <t>Ecrire oui ou non ou passez à la question suivante si vous n'êtes pas concerné.</t>
        </r>
      </text>
    </comment>
  </commentList>
</comments>
</file>

<file path=xl/sharedStrings.xml><?xml version="1.0" encoding="utf-8"?>
<sst xmlns="http://schemas.openxmlformats.org/spreadsheetml/2006/main" count="115" uniqueCount="115">
  <si>
    <t>Question</t>
  </si>
  <si>
    <t>J'ai installé des rideaux épais et/ou des volets à toutes les fenêtres des pièces chauffées.</t>
  </si>
  <si>
    <t>Je ferme les portes des pièces les moins chauffées.</t>
  </si>
  <si>
    <t>Si ma cage d'escalier est ouverte (c'est à dire non séparée de la pièce et dans un espace chauffé), je peux la fermer par un rideau.</t>
  </si>
  <si>
    <t>Mes rideaux sont accrochés loin des radiateurs ou des convecteurs.</t>
  </si>
  <si>
    <t>J'ai nettoyé les grilles d'entrée d'air et d'extraction de ma VMC (ventilation mécanique contrôlée) il y a moins d'un an.</t>
  </si>
  <si>
    <t>Je coupe toujours la VMC quand je pars plus de 4 jours.</t>
  </si>
  <si>
    <t>Ma cheminée est équipée d'une trappe d'aération que je referme après chaque utilisation.</t>
  </si>
  <si>
    <t>Ma pompe de circulation est asservie à ma chaudière.</t>
  </si>
  <si>
    <t>Mes radiateurs hydrauliques sont équipés de vannes thermostatiques.</t>
  </si>
  <si>
    <t>Le thermostat est réglé à moins de 20°C.</t>
  </si>
  <si>
    <t>Le chauffage est en mode réduit pendant la nuit ou pendant mon absence.</t>
  </si>
  <si>
    <t>Je baisse le chauffage en mode hors gel lorsque je m'absente plus de 2 jours.</t>
  </si>
  <si>
    <t>Je chauffe moins le cellier, le hall, les chambres...</t>
  </si>
  <si>
    <t>J'ai purgé mes radiateurs hydrauliques, il y a moins d'un an.</t>
  </si>
  <si>
    <t>J'ai dépoussièré mes radiateurs, il y a moins d'un an.</t>
  </si>
  <si>
    <t>J'ai isolé les tuyaux de mon circuit de chauffage hydraulique.</t>
  </si>
  <si>
    <t>J'utilise mon insert ou poêle à plein régime avec des petits chargements de bûches.</t>
  </si>
  <si>
    <t>J'utilise du bois sec de plus de 2 ans.</t>
  </si>
  <si>
    <t>La température de mon eau chaude est réglée entre 55 et 60°C.</t>
  </si>
  <si>
    <t>J'ai fait détartrer mon chauffe-eau il ya moins de 3 ans.</t>
  </si>
  <si>
    <t>J'ai décidé de supprimer une douche ou un bain par semaine.</t>
  </si>
  <si>
    <t>Je remets systématiquement mes mitigeurs sur la position la plus froide.</t>
  </si>
  <si>
    <t>Je coupe mon chauffe-eau dès que je pars plus de 4 jours.</t>
  </si>
  <si>
    <t>Je prends des douches de moins de 5 minutes.</t>
  </si>
  <si>
    <t>Je coupe l'eau de la douche pendant que je me savonne.</t>
  </si>
  <si>
    <t>Je me lave les mains à l'eau froide.</t>
  </si>
  <si>
    <t>Si j'ai un grand évier, j'utilise un bac pour faire la vaisselle.</t>
  </si>
  <si>
    <t>Je rince ma vaisselle à l'eau froide.</t>
  </si>
  <si>
    <t>Je repère les fuites</t>
  </si>
  <si>
    <t>J'ai installé une chasse d'eau à double vitesse</t>
  </si>
  <si>
    <t>Je récupère l'eau de pluie pour arroser les plantes et laver la voiture</t>
  </si>
  <si>
    <t>Mon réfrigérateur/congélateur est souvent plein.</t>
  </si>
  <si>
    <t>Je limite le volume de mon frigo aux besoins du foyer.</t>
  </si>
  <si>
    <t>J'ai vérifié la température de mon réfrigérateur/congélateur il y a moins d'un an.</t>
  </si>
  <si>
    <t>Je dégivre mon réfrigérateur/congélateur au moins tous les 3 mois.</t>
  </si>
  <si>
    <t>J'ai nettoyé la grille arrière de mon réfrigérateur il y a moins d'un an..</t>
  </si>
  <si>
    <t>J'évite de laisser fonctionner un frigo pour les boissons à la cave.</t>
  </si>
  <si>
    <t>Si j'ai un cellier frais, j'y conserve certains produits (légumes).</t>
  </si>
  <si>
    <t>J'ai choisi un écran TV qui ne dépasse pas une puissance de 80W.</t>
  </si>
  <si>
    <t>J'ai un TV que dans le salon.</t>
  </si>
  <si>
    <t>Je débranche mes chargeurs de batteries quand ils ne sont pas en fonctionnement.</t>
  </si>
  <si>
    <t>Ma "box" est branchée sur une minuterie pour s'éteindre automatiquement quand je n'en ai pas besoin (nuit).</t>
  </si>
  <si>
    <t>J'éteins systématiquement la télévision ou autres matériels électroniques (DVD?) quand personne ne s'en sert.</t>
  </si>
  <si>
    <t>Je programme mes appareils pour fonctionner en heures creuses.</t>
  </si>
  <si>
    <t>Je remplis complètement la machine avant de la faire tourner.</t>
  </si>
  <si>
    <t>J'évite de prélaver mon linge/ma vaisselle.</t>
  </si>
  <si>
    <t>J'ai détartré ma machine il y a moins d'un an.</t>
  </si>
  <si>
    <t>J'ai nettoyé les filtres de ma machine il y a moins de 3 mois.</t>
  </si>
  <si>
    <t>Je règle le programme d?essorage de mon lave-linge au maximum selon le linge.</t>
  </si>
  <si>
    <t>Je n'utilise pas de sèche-linge</t>
  </si>
  <si>
    <t>J'installe une prise coupe-veille sur mon lave-linge.</t>
  </si>
  <si>
    <t>J'ai nettoyé mes ampoules et luminaires il y a moins d'un an.</t>
  </si>
  <si>
    <t>J'ai installé mon fauteuil et mon bureau près des fenêtres.</t>
  </si>
  <si>
    <t>J'ai réparti les sources de lumière pour optimiser l'éclairage.</t>
  </si>
  <si>
    <t>Je mets un couvercle sur la casserole quand je cuisine.</t>
  </si>
  <si>
    <t>J'évite d'utiliser le micro-ondes pour décongeler des aliments.</t>
  </si>
  <si>
    <t>J'éteins mon four 5 minutes avant la fin de la cuisson</t>
  </si>
  <si>
    <t>Mes casseroles sont de la même taille que mes plaques électriques ou j'adapte leur dimension au foyer en cas de plaques de cuisson au gaz</t>
  </si>
  <si>
    <t>Je coupe mes plaques électriques un peu avant la fin de la cuisson..</t>
  </si>
  <si>
    <t>Je programme le nettoyage de mon four à pyrolyse juste après une cuisson.</t>
  </si>
  <si>
    <t>J'ai vérifié les joints de mon four il y a moins d'un an.</t>
  </si>
  <si>
    <t>Si j'ai une cuisinière électrique, je la remplace par de l'induction.</t>
  </si>
  <si>
    <t>En hiver, j'aère les pièces 5 minutes par jour, les fenêtres grandes ouvertes</t>
  </si>
  <si>
    <t>score</t>
  </si>
  <si>
    <t>totaux points</t>
  </si>
  <si>
    <t>Je décide de baisser la température de chauffage de mes pièces de 1°c</t>
  </si>
  <si>
    <t>Je décide de baisser la température de chauffage de mes pièces de 2°c</t>
  </si>
  <si>
    <t>Réponse</t>
  </si>
  <si>
    <t>NOMBRE POINTS</t>
  </si>
  <si>
    <t>10B</t>
  </si>
  <si>
    <t>SCORE</t>
  </si>
  <si>
    <t>             </t>
  </si>
  <si>
    <t>QUIZZ ENERGIE</t>
  </si>
  <si>
    <t>J'ai vérifié il y a moins d'un an que les montants des fenêtres et des portes extérieures ne laissent pas passer les courants d'air.</t>
  </si>
  <si>
    <t>J'ai un thermostat d'ambiance en fonctionnement.</t>
  </si>
  <si>
    <t>Mon thermostat d'ambiance est programmé selon mon occupation quotidienne ou hebdomadaire.</t>
  </si>
  <si>
    <t>Si j'ai un système de chauffage individuel, je le bascule en mode "eau chaude seule" pendant l'été.</t>
  </si>
  <si>
    <t>Le dernier nettoyage de la chaudière et le réglage de la combustion remonte à moins d'un an.</t>
  </si>
  <si>
    <t>J'ai placé des panneaux réfléchissants derrière les radiateurs sur les murs non isolés.</t>
  </si>
  <si>
    <t>Si mon circuit de chauffage a plus de 10 ans, je l'ai déjà fait désembouer.</t>
  </si>
  <si>
    <t>Même en présence d'une cheminée ouverte, j'utilise d'autres types de chauffage.</t>
  </si>
  <si>
    <t>J'ai isolé les tuyaux d'eau chaude des espaces non chauffés.</t>
  </si>
  <si>
    <t>Si j'ai un chauffe-eau électrique, il fonctionne en mode "heures creuses".</t>
  </si>
  <si>
    <t>J'ai remplacé mes vieux robinets par des robinets thermostatiques pour l'eau chaude et froide.</t>
  </si>
  <si>
    <t>J'ai choisi mon réfrigérateur/congélateur en classe énergie A ou mieux.</t>
  </si>
  <si>
    <t>J'optimise le rangement dans mon réfrigérateur/congélateur.</t>
  </si>
  <si>
    <t>J'attends que les plats chauds aient refroidi avant de les mettre au réfrigérateur et je les couvre. Je décongèle les produits dans le frigo.</t>
  </si>
  <si>
    <t>J'utilise systématiquement des multiprises pour couper les veilles de mes appareils.</t>
  </si>
  <si>
    <t>J'ai réglé mon ordinateur en mode économies d'énergie.</t>
  </si>
  <si>
    <t>J'ai choisi mon lave-linge en classe A ou plus.</t>
  </si>
  <si>
    <t>J'utilise le plus souvent les cycles courts à basse température.</t>
  </si>
  <si>
    <t>J'ai branché mon lave-linge/lave-vaisselle sur l'arrivée d'eau chaude.</t>
  </si>
  <si>
    <t>Je laisse sécher ma vaisselle à l'air libre après lavage au lave-vaisselle.</t>
  </si>
  <si>
    <t>Si j'ai un sèche linge, je sèche mon linge en petits paquets et j'adapte la durée de séchage de mon sèche-linge.</t>
  </si>
  <si>
    <t>J'utilise uniquement des ampoules à led dans toutes les pièces de vie.</t>
  </si>
  <si>
    <t>J'ai peint mes murs avec des couleurs claires et j'ai installé des luminaires blancs.</t>
  </si>
  <si>
    <t>J'adapte la puissance de mon éclairage à chaque usage.</t>
  </si>
  <si>
    <t>J'éteins systématiquement quand je sors d'une pièce.</t>
  </si>
  <si>
    <t>J'ouvre mes rideaux et mes volets dès qu'il fait jour ou dès que je me lève.</t>
  </si>
  <si>
    <t>J'évite d'utiliser des lampes halogènes.</t>
  </si>
  <si>
    <t>J'utilise des néons dans le garage ou la cave.</t>
  </si>
  <si>
    <t>Je réchauffe mes plats au micro-ondes plutôt qu'au four.</t>
  </si>
  <si>
    <t>J'évite d'ouvrir la porte du four pour vérifier la cuisson.</t>
  </si>
  <si>
    <t>Novice énergie : entre 0 et 59%
Vous avez peut être entendu dire que les économies d’énergie pouvaient bénéficier à votre portefeuille mais vous n’êtes pas allé plus loin.  Ce défi sera l'occasion de faire baisser votre facture énergétique !!!</t>
  </si>
  <si>
    <t>Mon réfrigérateur se trouve loin d'une source de chaleur (four, cuisinière, fenêtre?).</t>
  </si>
  <si>
    <t>Je réfléchis à ce que je vais prendre avant d'ouvrir la porte de mon appareil de froid.</t>
  </si>
  <si>
    <t>J'ai vérifié l'étanchéité des joints de mon réfrigérateur/congélateur il y a moins d'un an.</t>
  </si>
  <si>
    <t>J'évite d'utiliser un radiateur d'appoint pour chauffer les pièces qui n'ont pas de radiateur.</t>
  </si>
  <si>
    <t>J'ai un économiseur d'eau sur mon pommeau de douche.</t>
  </si>
  <si>
    <t>J'ai équipé mes robinets d'éco-mousseurs.</t>
  </si>
  <si>
    <t>Rodez agglomération et l'Espace Info Energie vous remercie d'avoir répondu à ce quizz.</t>
  </si>
  <si>
    <r>
      <t>Nous vous proposons de répondre à un quizz de 100 questions afin d</t>
    </r>
    <r>
      <rPr>
        <b/>
        <sz val="11"/>
        <color rgb="FF92D050"/>
        <rFont val="Calibri"/>
        <family val="2"/>
        <scheme val="minor"/>
      </rPr>
      <t xml:space="preserve">'évaluer le potentiel d'économie d'énergie pour votre foyer. 
</t>
    </r>
    <r>
      <rPr>
        <b/>
        <sz val="11"/>
        <rFont val="Calibri"/>
        <family val="2"/>
      </rPr>
      <t>Ê</t>
    </r>
    <r>
      <rPr>
        <b/>
        <sz val="11"/>
        <rFont val="Calibri"/>
        <family val="2"/>
        <scheme val="minor"/>
      </rPr>
      <t>tes-vous Maître en énergie, apprenti ou novice ?</t>
    </r>
    <r>
      <rPr>
        <sz val="11"/>
        <color theme="1"/>
        <rFont val="Calibri"/>
        <family val="2"/>
        <scheme val="minor"/>
      </rPr>
      <t xml:space="preserve">
Lors de l'événement de lancement, nous vous avons remis un guide de 100 éco-gestes. Chaque question de ce quizz correspond à un geste détaillé dans ce guide. En vous y reportant, vous pourrez sélectionner quelques éco-gestes à mettre en place. Choissisez les plus simples et les moins contraignants par rapport à vos habitudes. Et petit à petit vous en intégrerez des nouveaux.
</t>
    </r>
    <r>
      <rPr>
        <b/>
        <sz val="11"/>
        <color rgb="FF92D050"/>
        <rFont val="Calibri"/>
        <family val="2"/>
        <scheme val="minor"/>
      </rPr>
      <t xml:space="preserve">Le plus important, c'est de les intégrer de manière durable !!!
</t>
    </r>
    <r>
      <rPr>
        <sz val="11"/>
        <color theme="1"/>
        <rFont val="Calibri"/>
        <family val="2"/>
        <scheme val="minor"/>
      </rPr>
      <t xml:space="preserve">
Les questions 1 à 46 portent sur vos consommations de chauffage et d'eau chaude. 
Les questions 47 à 100 portent sur les consommations d'électricité. 
</t>
    </r>
    <r>
      <rPr>
        <b/>
        <sz val="12"/>
        <color theme="1"/>
        <rFont val="Calibri"/>
        <family val="2"/>
        <scheme val="minor"/>
      </rPr>
      <t>Pour chaque question qui vous concerne, répondre oui si vous faîtes déjà ou non si vous ne faîtes pas encore. Si vous n’êtes pas concerné, passez à la question suivante (</t>
    </r>
    <r>
      <rPr>
        <b/>
        <i/>
        <sz val="12"/>
        <color theme="1"/>
        <rFont val="Calibri"/>
        <family val="2"/>
        <scheme val="minor"/>
      </rPr>
      <t>laissez la case vide</t>
    </r>
    <r>
      <rPr>
        <b/>
        <sz val="12"/>
        <color theme="1"/>
        <rFont val="Calibri"/>
        <family val="2"/>
        <scheme val="minor"/>
      </rPr>
      <t>).</t>
    </r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</si>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</sst>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616161"/>
      <name val="Arial"/>
      <family val="2"/>
    </font>
    <font>
      <b/>
      <sz val="11"/>
      <color rgb="FF92D050"/>
      <name val="Calibri"/>
      <family val="2"/>
      <scheme val="minor"/>
    </font>
    <font>
      <sz val="12"/>
      <name val="Calibri"/>
      <family val="2"/>
      <scheme val="minor"/>
    </font>
    <font>
      <sz val="11"/>
      <color rgb="FFF8F8F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8"/>
      <color rgb="FF000000"/>
      <name val="Verdana"/>
      <family val="2"/>
    </font>
    <font>
      <sz val="11"/>
      <color indexed="81"/>
      <name val="Calibri"/>
      <family val="2"/>
      <scheme val="minor"/>
    </font>
    <font>
      <b/>
      <sz val="24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61616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E8E8E8"/>
      </top>
      <bottom/>
      <diagonal/>
    </border>
    <border>
      <left style="medium">
        <color rgb="FFE8E8E8"/>
      </left>
      <right style="medium">
        <color indexed="64"/>
      </right>
      <top style="medium">
        <color rgb="FFE8E8E8"/>
      </top>
      <bottom/>
      <diagonal/>
    </border>
    <border>
      <left style="medium">
        <color indexed="64"/>
      </left>
      <right/>
      <top style="medium">
        <color rgb="FFE8E8E8"/>
      </top>
      <bottom style="medium">
        <color indexed="64"/>
      </bottom>
      <diagonal/>
    </border>
    <border>
      <left style="medium">
        <color rgb="FFE8E8E8"/>
      </left>
      <right style="medium">
        <color indexed="64"/>
      </right>
      <top style="medium">
        <color rgb="FFE8E8E8"/>
      </top>
      <bottom style="medium">
        <color indexed="64"/>
      </bottom>
      <diagonal/>
    </border>
    <border>
      <left/>
      <right style="medium">
        <color indexed="64"/>
      </right>
      <top style="medium">
        <color rgb="FFE8E8E8"/>
      </top>
      <bottom/>
      <diagonal/>
    </border>
    <border>
      <left/>
      <right/>
      <top style="medium">
        <color rgb="FFE8E8E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E8E8E8"/>
      </top>
      <bottom/>
      <diagonal/>
    </border>
    <border>
      <left style="medium">
        <color indexed="64"/>
      </left>
      <right style="medium">
        <color indexed="64"/>
      </right>
      <top style="medium">
        <color rgb="FFE8E8E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E8E8E8"/>
      </left>
      <right style="medium">
        <color indexed="64"/>
      </right>
      <top/>
      <bottom/>
      <diagonal/>
    </border>
    <border>
      <left style="medium">
        <color rgb="FFE8E8E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left" wrapText="1"/>
    </xf>
    <xf numFmtId="0" fontId="18" fillId="34" borderId="17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wrapText="1"/>
    </xf>
    <xf numFmtId="49" fontId="29" fillId="34" borderId="23" xfId="0" applyNumberFormat="1" applyFont="1" applyFill="1" applyBorder="1" applyAlignment="1">
      <alignment horizontal="left" vertical="center" wrapText="1"/>
    </xf>
    <xf numFmtId="0" fontId="29" fillId="34" borderId="24" xfId="0" applyFont="1" applyFill="1" applyBorder="1" applyAlignment="1" applyProtection="1">
      <alignment horizontal="center" wrapText="1"/>
      <protection locked="0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left" wrapText="1"/>
    </xf>
    <xf numFmtId="49" fontId="29" fillId="34" borderId="12" xfId="0" applyNumberFormat="1" applyFont="1" applyFill="1" applyBorder="1" applyAlignment="1">
      <alignment horizontal="left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left" wrapText="1"/>
    </xf>
    <xf numFmtId="0" fontId="29" fillId="34" borderId="14" xfId="0" applyFont="1" applyFill="1" applyBorder="1" applyAlignment="1">
      <alignment horizontal="center" wrapText="1"/>
    </xf>
    <xf numFmtId="49" fontId="29" fillId="34" borderId="14" xfId="0" applyNumberFormat="1" applyFont="1" applyFill="1" applyBorder="1" applyAlignment="1">
      <alignment horizontal="left" vertical="center" wrapText="1"/>
    </xf>
    <xf numFmtId="0" fontId="29" fillId="34" borderId="22" xfId="0" applyFont="1" applyFill="1" applyBorder="1" applyAlignment="1" applyProtection="1">
      <alignment horizontal="center" wrapText="1"/>
      <protection locked="0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left" wrapText="1"/>
    </xf>
    <xf numFmtId="0" fontId="30" fillId="0" borderId="0" xfId="0" applyFont="1" applyAlignment="1">
      <alignment vertical="center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66675</xdr:rowOff>
    </xdr:from>
    <xdr:to>
      <xdr:col>0</xdr:col>
      <xdr:colOff>1207625</xdr:colOff>
      <xdr:row>1</xdr:row>
      <xdr:rowOff>1152525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14" t="26316" r="28928" b="21711"/>
        <a:stretch/>
      </xdr:blipFill>
      <xdr:spPr>
        <a:xfrm>
          <a:off x="190500" y="66675"/>
          <a:ext cx="1017125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1084211</xdr:colOff>
      <xdr:row>110</xdr:row>
      <xdr:rowOff>19050</xdr:rowOff>
    </xdr:from>
    <xdr:to>
      <xdr:col>2</xdr:col>
      <xdr:colOff>1424653</xdr:colOff>
      <xdr:row>110</xdr:row>
      <xdr:rowOff>885825</xdr:rowOff>
    </xdr:to>
    <xdr:pic>
      <xdr:nvPicPr>
        <xdr:cNvPr id="3" name="Image 2" descr="https://app.evalandgo.com/files/img_user/admin_80014/RODEZ_AGGLO_horizontal_quadri_fond_blan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211" y="51013647"/>
          <a:ext cx="186649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1676400</xdr:colOff>
      <xdr:row>110</xdr:row>
      <xdr:rowOff>119063</xdr:rowOff>
    </xdr:from>
    <xdr:to>
      <xdr:col>2</xdr:col>
      <xdr:colOff>2933700</xdr:colOff>
      <xdr:row>110</xdr:row>
      <xdr:rowOff>747713</xdr:rowOff>
    </xdr:to>
    <xdr:pic>
      <xdr:nvPicPr>
        <xdr:cNvPr id="4" name="Image 3" descr="https://app.evalandgo.com/files/img_user/admin_80014/ADIL_Aveyron_EI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4132838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95250</xdr:rowOff>
    </xdr:from>
    <xdr:to>
      <xdr:col>2</xdr:col>
      <xdr:colOff>3143250</xdr:colOff>
      <xdr:row>0</xdr:row>
      <xdr:rowOff>1600411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4476750" cy="1505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18"/>
  <sheetViews>
    <sheetView showGridLines="0" tabSelected="1" zoomScale="93" zoomScaleNormal="93" workbookViewId="0">
      <selection activeCell="D27" sqref="D27"/>
    </sheetView>
  </sheetViews>
  <sheetFormatPr baseColWidth="10" defaultRowHeight="15" x14ac:dyDescent="0.25"/>
  <cols>
    <col min="1" max="1" width="18.85546875" customWidth="1"/>
    <col min="2" max="2" width="4" customWidth="1"/>
    <col min="3" max="3" width="88.7109375" customWidth="1"/>
    <col min="4" max="4" width="11.140625" style="1" customWidth="1"/>
    <col min="5" max="5" width="45.7109375" style="1" hidden="1" customWidth="1"/>
    <col min="6" max="6" width="14.140625" customWidth="1"/>
    <col min="7" max="7" width="11.42578125" hidden="1" customWidth="1"/>
    <col min="8" max="10" width="0" hidden="1" customWidth="1"/>
  </cols>
  <sheetData>
    <row r="1" spans="2:10" ht="135.75" customHeight="1" x14ac:dyDescent="0.25">
      <c r="C1" s="14" t="s">
        <v>73</v>
      </c>
    </row>
    <row r="2" spans="2:10" ht="180" customHeight="1" thickBot="1" x14ac:dyDescent="0.3">
      <c r="B2" s="34" t="s">
        <v>112</v>
      </c>
      <c r="C2" s="35"/>
      <c r="D2" s="35"/>
      <c r="E2" s="35"/>
      <c r="F2" s="35"/>
    </row>
    <row r="3" spans="2:10" ht="30.75" thickBot="1" x14ac:dyDescent="0.3">
      <c r="B3" s="15"/>
      <c r="C3" s="16" t="s">
        <v>0</v>
      </c>
      <c r="D3" s="17" t="s">
        <v>68</v>
      </c>
      <c r="E3" s="18" t="s">
        <v>69</v>
      </c>
      <c r="F3" s="19" t="s">
        <v>64</v>
      </c>
      <c r="G3" s="9" t="s">
        <v>65</v>
      </c>
    </row>
    <row r="4" spans="2:10" ht="35.1" customHeight="1" thickBot="1" x14ac:dyDescent="0.3">
      <c r="B4" s="20">
        <v>1</v>
      </c>
      <c r="C4" s="21" t="s">
        <v>74</v>
      </c>
      <c r="D4" s="22"/>
      <c r="E4" s="23">
        <v>6</v>
      </c>
      <c r="F4" s="24">
        <f>IF(D4="oui",E4,0)</f>
        <v>0</v>
      </c>
      <c r="G4" s="10">
        <f>IF(D4="",0,E4)</f>
        <v>0</v>
      </c>
    </row>
    <row r="5" spans="2:10" ht="35.1" customHeight="1" thickBot="1" x14ac:dyDescent="0.3">
      <c r="B5" s="20">
        <v>2</v>
      </c>
      <c r="C5" s="25" t="s">
        <v>63</v>
      </c>
      <c r="D5" s="22"/>
      <c r="E5" s="26">
        <v>3</v>
      </c>
      <c r="F5" s="27">
        <f t="shared" ref="F5:F35" si="0">IF(D5="oui",E5,0)</f>
        <v>0</v>
      </c>
      <c r="G5" s="10">
        <f t="shared" ref="G5:G68" si="1">IF(D5="",0,E5)</f>
        <v>0</v>
      </c>
      <c r="J5" t="s">
        <v>113</v>
      </c>
    </row>
    <row r="6" spans="2:10" ht="35.1" customHeight="1" thickBot="1" x14ac:dyDescent="0.3">
      <c r="B6" s="20">
        <v>3</v>
      </c>
      <c r="C6" s="25" t="s">
        <v>1</v>
      </c>
      <c r="D6" s="22"/>
      <c r="E6" s="26">
        <v>8</v>
      </c>
      <c r="F6" s="27">
        <f t="shared" si="0"/>
        <v>0</v>
      </c>
      <c r="G6" s="10">
        <f t="shared" si="1"/>
        <v>0</v>
      </c>
      <c r="J6" t="s">
        <v>114</v>
      </c>
    </row>
    <row r="7" spans="2:10" ht="35.1" customHeight="1" thickBot="1" x14ac:dyDescent="0.3">
      <c r="B7" s="20">
        <v>4</v>
      </c>
      <c r="C7" s="25" t="s">
        <v>2</v>
      </c>
      <c r="D7" s="22"/>
      <c r="E7" s="26">
        <v>8</v>
      </c>
      <c r="F7" s="27">
        <f t="shared" si="0"/>
        <v>0</v>
      </c>
      <c r="G7" s="10">
        <f t="shared" si="1"/>
        <v>0</v>
      </c>
    </row>
    <row r="8" spans="2:10" ht="35.1" customHeight="1" thickBot="1" x14ac:dyDescent="0.3">
      <c r="B8" s="20">
        <v>5</v>
      </c>
      <c r="C8" s="25" t="s">
        <v>3</v>
      </c>
      <c r="D8" s="22"/>
      <c r="E8" s="26">
        <v>6</v>
      </c>
      <c r="F8" s="27">
        <f t="shared" si="0"/>
        <v>0</v>
      </c>
      <c r="G8" s="10">
        <f t="shared" si="1"/>
        <v>0</v>
      </c>
    </row>
    <row r="9" spans="2:10" ht="35.1" customHeight="1" thickBot="1" x14ac:dyDescent="0.3">
      <c r="B9" s="20">
        <v>6</v>
      </c>
      <c r="C9" s="25" t="s">
        <v>4</v>
      </c>
      <c r="D9" s="22"/>
      <c r="E9" s="26">
        <v>4</v>
      </c>
      <c r="F9" s="27">
        <f t="shared" si="0"/>
        <v>0</v>
      </c>
      <c r="G9" s="10">
        <f t="shared" si="1"/>
        <v>0</v>
      </c>
    </row>
    <row r="10" spans="2:10" ht="35.1" customHeight="1" thickBot="1" x14ac:dyDescent="0.3">
      <c r="B10" s="20">
        <v>7</v>
      </c>
      <c r="C10" s="25" t="s">
        <v>5</v>
      </c>
      <c r="D10" s="22"/>
      <c r="E10" s="26">
        <v>3</v>
      </c>
      <c r="F10" s="27">
        <f t="shared" si="0"/>
        <v>0</v>
      </c>
      <c r="G10" s="10">
        <f t="shared" si="1"/>
        <v>0</v>
      </c>
    </row>
    <row r="11" spans="2:10" ht="35.1" customHeight="1" thickBot="1" x14ac:dyDescent="0.3">
      <c r="B11" s="20">
        <v>8</v>
      </c>
      <c r="C11" s="25" t="s">
        <v>6</v>
      </c>
      <c r="D11" s="22"/>
      <c r="E11" s="26">
        <v>3</v>
      </c>
      <c r="F11" s="27">
        <f t="shared" si="0"/>
        <v>0</v>
      </c>
      <c r="G11" s="10">
        <f t="shared" si="1"/>
        <v>0</v>
      </c>
    </row>
    <row r="12" spans="2:10" ht="35.1" customHeight="1" thickBot="1" x14ac:dyDescent="0.3">
      <c r="B12" s="20">
        <v>9</v>
      </c>
      <c r="C12" s="25" t="s">
        <v>7</v>
      </c>
      <c r="D12" s="22"/>
      <c r="E12" s="26">
        <v>8</v>
      </c>
      <c r="F12" s="27">
        <f t="shared" si="0"/>
        <v>0</v>
      </c>
      <c r="G12" s="10">
        <f t="shared" si="1"/>
        <v>0</v>
      </c>
    </row>
    <row r="13" spans="2:10" ht="35.1" customHeight="1" thickBot="1" x14ac:dyDescent="0.3">
      <c r="B13" s="20">
        <v>10</v>
      </c>
      <c r="C13" s="25" t="s">
        <v>66</v>
      </c>
      <c r="D13" s="22"/>
      <c r="E13" s="26">
        <v>8</v>
      </c>
      <c r="F13" s="27">
        <f t="shared" si="0"/>
        <v>0</v>
      </c>
      <c r="G13" s="10">
        <f t="shared" si="1"/>
        <v>0</v>
      </c>
    </row>
    <row r="14" spans="2:10" ht="35.1" customHeight="1" thickBot="1" x14ac:dyDescent="0.3">
      <c r="B14" s="20" t="s">
        <v>70</v>
      </c>
      <c r="C14" s="25" t="s">
        <v>67</v>
      </c>
      <c r="D14" s="22"/>
      <c r="E14" s="26">
        <v>10</v>
      </c>
      <c r="F14" s="27">
        <f t="shared" si="0"/>
        <v>0</v>
      </c>
      <c r="G14" s="10">
        <f t="shared" si="1"/>
        <v>0</v>
      </c>
    </row>
    <row r="15" spans="2:10" ht="35.1" customHeight="1" thickBot="1" x14ac:dyDescent="0.3">
      <c r="B15" s="20">
        <v>11</v>
      </c>
      <c r="C15" s="25" t="s">
        <v>75</v>
      </c>
      <c r="D15" s="22"/>
      <c r="E15" s="26">
        <v>8</v>
      </c>
      <c r="F15" s="27">
        <f t="shared" si="0"/>
        <v>0</v>
      </c>
      <c r="G15" s="10">
        <f t="shared" si="1"/>
        <v>0</v>
      </c>
    </row>
    <row r="16" spans="2:10" ht="35.1" customHeight="1" thickBot="1" x14ac:dyDescent="0.3">
      <c r="B16" s="20">
        <v>12</v>
      </c>
      <c r="C16" s="25" t="s">
        <v>8</v>
      </c>
      <c r="D16" s="22"/>
      <c r="E16" s="26">
        <v>6</v>
      </c>
      <c r="F16" s="27">
        <f t="shared" si="0"/>
        <v>0</v>
      </c>
      <c r="G16" s="10">
        <f t="shared" si="1"/>
        <v>0</v>
      </c>
    </row>
    <row r="17" spans="2:7" ht="35.1" customHeight="1" thickBot="1" x14ac:dyDescent="0.3">
      <c r="B17" s="20">
        <v>13</v>
      </c>
      <c r="C17" s="25" t="s">
        <v>9</v>
      </c>
      <c r="D17" s="22"/>
      <c r="E17" s="26">
        <v>6</v>
      </c>
      <c r="F17" s="27">
        <f t="shared" si="0"/>
        <v>0</v>
      </c>
      <c r="G17" s="10">
        <f t="shared" si="1"/>
        <v>0</v>
      </c>
    </row>
    <row r="18" spans="2:7" ht="35.1" customHeight="1" thickBot="1" x14ac:dyDescent="0.3">
      <c r="B18" s="20">
        <v>14</v>
      </c>
      <c r="C18" s="25" t="s">
        <v>76</v>
      </c>
      <c r="D18" s="22"/>
      <c r="E18" s="26">
        <v>10</v>
      </c>
      <c r="F18" s="27">
        <f t="shared" si="0"/>
        <v>0</v>
      </c>
      <c r="G18" s="10">
        <f t="shared" si="1"/>
        <v>0</v>
      </c>
    </row>
    <row r="19" spans="2:7" ht="35.1" customHeight="1" thickBot="1" x14ac:dyDescent="0.3">
      <c r="B19" s="20">
        <v>15</v>
      </c>
      <c r="C19" s="25" t="s">
        <v>10</v>
      </c>
      <c r="D19" s="22"/>
      <c r="E19" s="26">
        <v>10</v>
      </c>
      <c r="F19" s="27">
        <f t="shared" si="0"/>
        <v>0</v>
      </c>
      <c r="G19" s="10">
        <f t="shared" si="1"/>
        <v>0</v>
      </c>
    </row>
    <row r="20" spans="2:7" ht="35.1" customHeight="1" thickBot="1" x14ac:dyDescent="0.3">
      <c r="B20" s="20">
        <v>16</v>
      </c>
      <c r="C20" s="25" t="s">
        <v>11</v>
      </c>
      <c r="D20" s="22"/>
      <c r="E20" s="26">
        <v>8</v>
      </c>
      <c r="F20" s="27">
        <f t="shared" si="0"/>
        <v>0</v>
      </c>
      <c r="G20" s="10">
        <f t="shared" si="1"/>
        <v>0</v>
      </c>
    </row>
    <row r="21" spans="2:7" ht="35.1" customHeight="1" thickBot="1" x14ac:dyDescent="0.3">
      <c r="B21" s="20">
        <v>17</v>
      </c>
      <c r="C21" s="25" t="s">
        <v>12</v>
      </c>
      <c r="D21" s="22"/>
      <c r="E21" s="26">
        <v>8</v>
      </c>
      <c r="F21" s="27">
        <f t="shared" si="0"/>
        <v>0</v>
      </c>
      <c r="G21" s="10">
        <f t="shared" si="1"/>
        <v>0</v>
      </c>
    </row>
    <row r="22" spans="2:7" ht="35.1" customHeight="1" thickBot="1" x14ac:dyDescent="0.3">
      <c r="B22" s="20">
        <v>18</v>
      </c>
      <c r="C22" s="25" t="s">
        <v>13</v>
      </c>
      <c r="D22" s="22"/>
      <c r="E22" s="26">
        <v>8</v>
      </c>
      <c r="F22" s="27">
        <f t="shared" si="0"/>
        <v>0</v>
      </c>
      <c r="G22" s="10">
        <f t="shared" si="1"/>
        <v>0</v>
      </c>
    </row>
    <row r="23" spans="2:7" ht="35.1" customHeight="1" thickBot="1" x14ac:dyDescent="0.3">
      <c r="B23" s="20">
        <v>19</v>
      </c>
      <c r="C23" s="25" t="s">
        <v>77</v>
      </c>
      <c r="D23" s="22"/>
      <c r="E23" s="26">
        <v>4</v>
      </c>
      <c r="F23" s="27">
        <f t="shared" si="0"/>
        <v>0</v>
      </c>
      <c r="G23" s="10">
        <f t="shared" si="1"/>
        <v>0</v>
      </c>
    </row>
    <row r="24" spans="2:7" ht="35.1" customHeight="1" thickBot="1" x14ac:dyDescent="0.3">
      <c r="B24" s="20">
        <v>20</v>
      </c>
      <c r="C24" s="25" t="s">
        <v>78</v>
      </c>
      <c r="D24" s="22"/>
      <c r="E24" s="26">
        <v>6</v>
      </c>
      <c r="F24" s="27">
        <f t="shared" si="0"/>
        <v>0</v>
      </c>
      <c r="G24" s="10">
        <f t="shared" si="1"/>
        <v>0</v>
      </c>
    </row>
    <row r="25" spans="2:7" ht="35.1" customHeight="1" thickBot="1" x14ac:dyDescent="0.3">
      <c r="B25" s="20">
        <v>21</v>
      </c>
      <c r="C25" s="25" t="s">
        <v>14</v>
      </c>
      <c r="D25" s="22"/>
      <c r="E25" s="26">
        <v>5</v>
      </c>
      <c r="F25" s="27">
        <f t="shared" si="0"/>
        <v>0</v>
      </c>
      <c r="G25" s="10">
        <f t="shared" si="1"/>
        <v>0</v>
      </c>
    </row>
    <row r="26" spans="2:7" ht="35.1" customHeight="1" thickBot="1" x14ac:dyDescent="0.3">
      <c r="B26" s="20">
        <v>22</v>
      </c>
      <c r="C26" s="25" t="s">
        <v>15</v>
      </c>
      <c r="D26" s="22"/>
      <c r="E26" s="26">
        <v>3</v>
      </c>
      <c r="F26" s="27">
        <f t="shared" si="0"/>
        <v>0</v>
      </c>
      <c r="G26" s="10">
        <f t="shared" si="1"/>
        <v>0</v>
      </c>
    </row>
    <row r="27" spans="2:7" ht="35.1" customHeight="1" thickBot="1" x14ac:dyDescent="0.3">
      <c r="B27" s="20">
        <v>23</v>
      </c>
      <c r="C27" s="25" t="s">
        <v>80</v>
      </c>
      <c r="D27" s="22"/>
      <c r="E27" s="26">
        <v>6</v>
      </c>
      <c r="F27" s="27">
        <f t="shared" si="0"/>
        <v>0</v>
      </c>
      <c r="G27" s="10">
        <f t="shared" si="1"/>
        <v>0</v>
      </c>
    </row>
    <row r="28" spans="2:7" ht="35.1" customHeight="1" thickBot="1" x14ac:dyDescent="0.3">
      <c r="B28" s="20">
        <v>24</v>
      </c>
      <c r="C28" s="25" t="s">
        <v>16</v>
      </c>
      <c r="D28" s="22"/>
      <c r="E28" s="26">
        <v>6</v>
      </c>
      <c r="F28" s="27">
        <f t="shared" si="0"/>
        <v>0</v>
      </c>
      <c r="G28" s="10">
        <f t="shared" si="1"/>
        <v>0</v>
      </c>
    </row>
    <row r="29" spans="2:7" ht="35.1" customHeight="1" thickBot="1" x14ac:dyDescent="0.3">
      <c r="B29" s="20">
        <v>25</v>
      </c>
      <c r="C29" s="25" t="s">
        <v>79</v>
      </c>
      <c r="D29" s="22"/>
      <c r="E29" s="26">
        <v>6</v>
      </c>
      <c r="F29" s="27">
        <f t="shared" si="0"/>
        <v>0</v>
      </c>
      <c r="G29" s="10">
        <f t="shared" si="1"/>
        <v>0</v>
      </c>
    </row>
    <row r="30" spans="2:7" ht="35.1" customHeight="1" thickBot="1" x14ac:dyDescent="0.3">
      <c r="B30" s="20">
        <v>26</v>
      </c>
      <c r="C30" s="25" t="s">
        <v>108</v>
      </c>
      <c r="D30" s="22"/>
      <c r="E30" s="26">
        <v>6</v>
      </c>
      <c r="F30" s="27">
        <f t="shared" si="0"/>
        <v>0</v>
      </c>
      <c r="G30" s="10">
        <f t="shared" si="1"/>
        <v>0</v>
      </c>
    </row>
    <row r="31" spans="2:7" ht="35.1" customHeight="1" thickBot="1" x14ac:dyDescent="0.3">
      <c r="B31" s="20">
        <v>27</v>
      </c>
      <c r="C31" s="25" t="s">
        <v>81</v>
      </c>
      <c r="D31" s="22"/>
      <c r="E31" s="26">
        <v>8</v>
      </c>
      <c r="F31" s="27">
        <f t="shared" si="0"/>
        <v>0</v>
      </c>
      <c r="G31" s="10">
        <f t="shared" si="1"/>
        <v>0</v>
      </c>
    </row>
    <row r="32" spans="2:7" ht="35.1" customHeight="1" thickBot="1" x14ac:dyDescent="0.3">
      <c r="B32" s="20">
        <v>28</v>
      </c>
      <c r="C32" s="25" t="s">
        <v>17</v>
      </c>
      <c r="D32" s="22"/>
      <c r="E32" s="26">
        <v>6</v>
      </c>
      <c r="F32" s="27">
        <f t="shared" si="0"/>
        <v>0</v>
      </c>
      <c r="G32" s="10">
        <f t="shared" si="1"/>
        <v>0</v>
      </c>
    </row>
    <row r="33" spans="2:7" ht="35.1" customHeight="1" thickBot="1" x14ac:dyDescent="0.3">
      <c r="B33" s="20">
        <v>29</v>
      </c>
      <c r="C33" s="25" t="s">
        <v>18</v>
      </c>
      <c r="D33" s="22"/>
      <c r="E33" s="26">
        <v>8</v>
      </c>
      <c r="F33" s="27">
        <f t="shared" si="0"/>
        <v>0</v>
      </c>
      <c r="G33" s="10">
        <f t="shared" si="1"/>
        <v>0</v>
      </c>
    </row>
    <row r="34" spans="2:7" ht="35.1" customHeight="1" thickBot="1" x14ac:dyDescent="0.3">
      <c r="B34" s="20">
        <v>30</v>
      </c>
      <c r="C34" s="25" t="s">
        <v>82</v>
      </c>
      <c r="D34" s="22"/>
      <c r="E34" s="26">
        <v>5</v>
      </c>
      <c r="F34" s="27">
        <f t="shared" si="0"/>
        <v>0</v>
      </c>
      <c r="G34" s="10">
        <f t="shared" si="1"/>
        <v>0</v>
      </c>
    </row>
    <row r="35" spans="2:7" ht="35.1" customHeight="1" thickBot="1" x14ac:dyDescent="0.3">
      <c r="B35" s="20">
        <v>31</v>
      </c>
      <c r="C35" s="25" t="s">
        <v>19</v>
      </c>
      <c r="D35" s="22"/>
      <c r="E35" s="26">
        <v>6</v>
      </c>
      <c r="F35" s="27">
        <f t="shared" si="0"/>
        <v>0</v>
      </c>
      <c r="G35" s="10">
        <f t="shared" si="1"/>
        <v>0</v>
      </c>
    </row>
    <row r="36" spans="2:7" ht="35.1" customHeight="1" thickBot="1" x14ac:dyDescent="0.3">
      <c r="B36" s="20">
        <v>32</v>
      </c>
      <c r="C36" s="25" t="s">
        <v>20</v>
      </c>
      <c r="D36" s="22"/>
      <c r="E36" s="26">
        <v>6</v>
      </c>
      <c r="F36" s="27">
        <f t="shared" ref="F36:F67" si="2">IF(D36="oui",E36,0)</f>
        <v>0</v>
      </c>
      <c r="G36" s="10">
        <f t="shared" si="1"/>
        <v>0</v>
      </c>
    </row>
    <row r="37" spans="2:7" ht="35.1" customHeight="1" thickBot="1" x14ac:dyDescent="0.3">
      <c r="B37" s="20">
        <v>33</v>
      </c>
      <c r="C37" s="25" t="s">
        <v>21</v>
      </c>
      <c r="D37" s="22"/>
      <c r="E37" s="26">
        <v>5</v>
      </c>
      <c r="F37" s="27">
        <f t="shared" si="2"/>
        <v>0</v>
      </c>
      <c r="G37" s="10">
        <f t="shared" si="1"/>
        <v>0</v>
      </c>
    </row>
    <row r="38" spans="2:7" ht="35.1" customHeight="1" thickBot="1" x14ac:dyDescent="0.3">
      <c r="B38" s="20">
        <v>34</v>
      </c>
      <c r="C38" s="25" t="s">
        <v>83</v>
      </c>
      <c r="D38" s="22"/>
      <c r="E38" s="26">
        <v>4</v>
      </c>
      <c r="F38" s="27">
        <f t="shared" si="2"/>
        <v>0</v>
      </c>
      <c r="G38" s="10">
        <f t="shared" si="1"/>
        <v>0</v>
      </c>
    </row>
    <row r="39" spans="2:7" ht="35.1" customHeight="1" thickBot="1" x14ac:dyDescent="0.3">
      <c r="B39" s="20">
        <v>35</v>
      </c>
      <c r="C39" s="25" t="s">
        <v>109</v>
      </c>
      <c r="D39" s="22"/>
      <c r="E39" s="26">
        <v>4</v>
      </c>
      <c r="F39" s="27">
        <f t="shared" si="2"/>
        <v>0</v>
      </c>
      <c r="G39" s="10">
        <f t="shared" si="1"/>
        <v>0</v>
      </c>
    </row>
    <row r="40" spans="2:7" ht="35.1" customHeight="1" thickBot="1" x14ac:dyDescent="0.3">
      <c r="B40" s="20">
        <v>36</v>
      </c>
      <c r="C40" s="25" t="s">
        <v>110</v>
      </c>
      <c r="D40" s="22"/>
      <c r="E40" s="26">
        <v>4</v>
      </c>
      <c r="F40" s="27">
        <f t="shared" si="2"/>
        <v>0</v>
      </c>
      <c r="G40" s="10">
        <f t="shared" si="1"/>
        <v>0</v>
      </c>
    </row>
    <row r="41" spans="2:7" ht="35.1" customHeight="1" thickBot="1" x14ac:dyDescent="0.3">
      <c r="B41" s="20">
        <v>37</v>
      </c>
      <c r="C41" s="25" t="s">
        <v>22</v>
      </c>
      <c r="D41" s="22"/>
      <c r="E41" s="26">
        <v>2</v>
      </c>
      <c r="F41" s="27">
        <f t="shared" si="2"/>
        <v>0</v>
      </c>
      <c r="G41" s="10">
        <f t="shared" si="1"/>
        <v>0</v>
      </c>
    </row>
    <row r="42" spans="2:7" ht="35.1" customHeight="1" thickBot="1" x14ac:dyDescent="0.3">
      <c r="B42" s="20">
        <v>38</v>
      </c>
      <c r="C42" s="25" t="s">
        <v>84</v>
      </c>
      <c r="D42" s="22"/>
      <c r="E42" s="26">
        <v>3</v>
      </c>
      <c r="F42" s="27">
        <f t="shared" si="2"/>
        <v>0</v>
      </c>
      <c r="G42" s="10">
        <f t="shared" si="1"/>
        <v>0</v>
      </c>
    </row>
    <row r="43" spans="2:7" ht="35.1" customHeight="1" thickBot="1" x14ac:dyDescent="0.3">
      <c r="B43" s="20">
        <v>39</v>
      </c>
      <c r="C43" s="25" t="s">
        <v>23</v>
      </c>
      <c r="D43" s="22"/>
      <c r="E43" s="26">
        <v>6</v>
      </c>
      <c r="F43" s="27">
        <f t="shared" si="2"/>
        <v>0</v>
      </c>
      <c r="G43" s="10">
        <f t="shared" si="1"/>
        <v>0</v>
      </c>
    </row>
    <row r="44" spans="2:7" ht="35.1" customHeight="1" thickBot="1" x14ac:dyDescent="0.3">
      <c r="B44" s="20">
        <v>40</v>
      </c>
      <c r="C44" s="25" t="s">
        <v>24</v>
      </c>
      <c r="D44" s="22"/>
      <c r="E44" s="26">
        <v>6</v>
      </c>
      <c r="F44" s="27">
        <f t="shared" si="2"/>
        <v>0</v>
      </c>
      <c r="G44" s="10">
        <f t="shared" si="1"/>
        <v>0</v>
      </c>
    </row>
    <row r="45" spans="2:7" ht="35.1" customHeight="1" thickBot="1" x14ac:dyDescent="0.3">
      <c r="B45" s="20">
        <v>41</v>
      </c>
      <c r="C45" s="25" t="s">
        <v>25</v>
      </c>
      <c r="D45" s="22"/>
      <c r="E45" s="26">
        <v>5</v>
      </c>
      <c r="F45" s="27">
        <f t="shared" si="2"/>
        <v>0</v>
      </c>
      <c r="G45" s="10">
        <f t="shared" si="1"/>
        <v>0</v>
      </c>
    </row>
    <row r="46" spans="2:7" ht="35.1" customHeight="1" thickBot="1" x14ac:dyDescent="0.3">
      <c r="B46" s="20">
        <v>42</v>
      </c>
      <c r="C46" s="25" t="s">
        <v>26</v>
      </c>
      <c r="D46" s="22"/>
      <c r="E46" s="26">
        <v>3</v>
      </c>
      <c r="F46" s="27">
        <f t="shared" si="2"/>
        <v>0</v>
      </c>
      <c r="G46" s="10">
        <f t="shared" si="1"/>
        <v>0</v>
      </c>
    </row>
    <row r="47" spans="2:7" ht="35.1" customHeight="1" thickBot="1" x14ac:dyDescent="0.3">
      <c r="B47" s="20">
        <v>43</v>
      </c>
      <c r="C47" s="25" t="s">
        <v>27</v>
      </c>
      <c r="D47" s="22"/>
      <c r="E47" s="26">
        <v>3</v>
      </c>
      <c r="F47" s="27">
        <f t="shared" si="2"/>
        <v>0</v>
      </c>
      <c r="G47" s="10">
        <f t="shared" si="1"/>
        <v>0</v>
      </c>
    </row>
    <row r="48" spans="2:7" ht="35.1" customHeight="1" thickBot="1" x14ac:dyDescent="0.3">
      <c r="B48" s="20">
        <v>44</v>
      </c>
      <c r="C48" s="25" t="s">
        <v>28</v>
      </c>
      <c r="D48" s="22"/>
      <c r="E48" s="26">
        <v>3</v>
      </c>
      <c r="F48" s="27">
        <f t="shared" si="2"/>
        <v>0</v>
      </c>
      <c r="G48" s="10">
        <f t="shared" si="1"/>
        <v>0</v>
      </c>
    </row>
    <row r="49" spans="2:7" ht="35.1" customHeight="1" thickBot="1" x14ac:dyDescent="0.3">
      <c r="B49" s="20">
        <v>45</v>
      </c>
      <c r="C49" s="25" t="s">
        <v>29</v>
      </c>
      <c r="D49" s="22"/>
      <c r="E49" s="26">
        <v>6</v>
      </c>
      <c r="F49" s="27">
        <f t="shared" si="2"/>
        <v>0</v>
      </c>
      <c r="G49" s="10">
        <f t="shared" si="1"/>
        <v>0</v>
      </c>
    </row>
    <row r="50" spans="2:7" ht="35.1" customHeight="1" thickBot="1" x14ac:dyDescent="0.3">
      <c r="B50" s="20">
        <v>46</v>
      </c>
      <c r="C50" s="25" t="s">
        <v>30</v>
      </c>
      <c r="D50" s="22"/>
      <c r="E50" s="26">
        <v>5</v>
      </c>
      <c r="F50" s="27">
        <f t="shared" si="2"/>
        <v>0</v>
      </c>
      <c r="G50" s="10">
        <f t="shared" si="1"/>
        <v>0</v>
      </c>
    </row>
    <row r="51" spans="2:7" ht="35.1" customHeight="1" thickBot="1" x14ac:dyDescent="0.3">
      <c r="B51" s="20">
        <v>47</v>
      </c>
      <c r="C51" s="25" t="s">
        <v>31</v>
      </c>
      <c r="D51" s="22"/>
      <c r="E51" s="26">
        <v>6</v>
      </c>
      <c r="F51" s="27">
        <f t="shared" si="2"/>
        <v>0</v>
      </c>
      <c r="G51" s="10">
        <f t="shared" si="1"/>
        <v>0</v>
      </c>
    </row>
    <row r="52" spans="2:7" ht="35.1" customHeight="1" thickBot="1" x14ac:dyDescent="0.3">
      <c r="B52" s="20">
        <v>48</v>
      </c>
      <c r="C52" s="25" t="s">
        <v>85</v>
      </c>
      <c r="D52" s="22"/>
      <c r="E52" s="26">
        <v>5</v>
      </c>
      <c r="F52" s="27">
        <f t="shared" si="2"/>
        <v>0</v>
      </c>
      <c r="G52" s="10">
        <f t="shared" si="1"/>
        <v>0</v>
      </c>
    </row>
    <row r="53" spans="2:7" ht="35.1" customHeight="1" thickBot="1" x14ac:dyDescent="0.3">
      <c r="B53" s="20">
        <v>49</v>
      </c>
      <c r="C53" s="25" t="s">
        <v>32</v>
      </c>
      <c r="D53" s="22"/>
      <c r="E53" s="26">
        <v>2</v>
      </c>
      <c r="F53" s="27">
        <f t="shared" si="2"/>
        <v>0</v>
      </c>
      <c r="G53" s="10">
        <f t="shared" si="1"/>
        <v>0</v>
      </c>
    </row>
    <row r="54" spans="2:7" ht="35.1" customHeight="1" thickBot="1" x14ac:dyDescent="0.3">
      <c r="B54" s="20">
        <v>50</v>
      </c>
      <c r="C54" s="25" t="s">
        <v>33</v>
      </c>
      <c r="D54" s="22"/>
      <c r="E54" s="26">
        <v>5</v>
      </c>
      <c r="F54" s="27">
        <f t="shared" si="2"/>
        <v>0</v>
      </c>
      <c r="G54" s="10">
        <f t="shared" si="1"/>
        <v>0</v>
      </c>
    </row>
    <row r="55" spans="2:7" ht="35.1" customHeight="1" thickBot="1" x14ac:dyDescent="0.3">
      <c r="B55" s="20">
        <v>51</v>
      </c>
      <c r="C55" s="25" t="s">
        <v>105</v>
      </c>
      <c r="D55" s="22"/>
      <c r="E55" s="26">
        <v>2</v>
      </c>
      <c r="F55" s="27">
        <f t="shared" si="2"/>
        <v>0</v>
      </c>
      <c r="G55" s="10">
        <f t="shared" si="1"/>
        <v>0</v>
      </c>
    </row>
    <row r="56" spans="2:7" ht="35.1" customHeight="1" thickBot="1" x14ac:dyDescent="0.3">
      <c r="B56" s="20">
        <v>52</v>
      </c>
      <c r="C56" s="25" t="s">
        <v>86</v>
      </c>
      <c r="D56" s="22"/>
      <c r="E56" s="26">
        <v>1</v>
      </c>
      <c r="F56" s="27">
        <f t="shared" si="2"/>
        <v>0</v>
      </c>
      <c r="G56" s="10">
        <f t="shared" si="1"/>
        <v>0</v>
      </c>
    </row>
    <row r="57" spans="2:7" ht="35.1" customHeight="1" thickBot="1" x14ac:dyDescent="0.3">
      <c r="B57" s="20">
        <v>53</v>
      </c>
      <c r="C57" s="25" t="s">
        <v>34</v>
      </c>
      <c r="D57" s="22"/>
      <c r="E57" s="26">
        <v>1</v>
      </c>
      <c r="F57" s="27">
        <f t="shared" si="2"/>
        <v>0</v>
      </c>
      <c r="G57" s="10">
        <f t="shared" si="1"/>
        <v>0</v>
      </c>
    </row>
    <row r="58" spans="2:7" ht="35.1" customHeight="1" thickBot="1" x14ac:dyDescent="0.3">
      <c r="B58" s="20">
        <v>54</v>
      </c>
      <c r="C58" s="25" t="s">
        <v>35</v>
      </c>
      <c r="D58" s="22"/>
      <c r="E58" s="26">
        <v>1</v>
      </c>
      <c r="F58" s="27">
        <f t="shared" si="2"/>
        <v>0</v>
      </c>
      <c r="G58" s="10">
        <f t="shared" si="1"/>
        <v>0</v>
      </c>
    </row>
    <row r="59" spans="2:7" ht="35.1" customHeight="1" thickBot="1" x14ac:dyDescent="0.3">
      <c r="B59" s="20">
        <v>55</v>
      </c>
      <c r="C59" s="25" t="s">
        <v>36</v>
      </c>
      <c r="D59" s="22"/>
      <c r="E59" s="26">
        <v>1</v>
      </c>
      <c r="F59" s="27">
        <f t="shared" si="2"/>
        <v>0</v>
      </c>
      <c r="G59" s="10">
        <f t="shared" si="1"/>
        <v>0</v>
      </c>
    </row>
    <row r="60" spans="2:7" ht="35.1" customHeight="1" thickBot="1" x14ac:dyDescent="0.3">
      <c r="B60" s="20">
        <v>56</v>
      </c>
      <c r="C60" s="25" t="s">
        <v>106</v>
      </c>
      <c r="D60" s="22"/>
      <c r="E60" s="26">
        <v>1</v>
      </c>
      <c r="F60" s="27">
        <f t="shared" si="2"/>
        <v>0</v>
      </c>
      <c r="G60" s="10">
        <f t="shared" si="1"/>
        <v>0</v>
      </c>
    </row>
    <row r="61" spans="2:7" ht="35.1" customHeight="1" thickBot="1" x14ac:dyDescent="0.3">
      <c r="B61" s="20">
        <v>57</v>
      </c>
      <c r="C61" s="25" t="s">
        <v>87</v>
      </c>
      <c r="D61" s="22"/>
      <c r="E61" s="26">
        <v>2</v>
      </c>
      <c r="F61" s="27">
        <f t="shared" si="2"/>
        <v>0</v>
      </c>
      <c r="G61" s="10">
        <f t="shared" si="1"/>
        <v>0</v>
      </c>
    </row>
    <row r="62" spans="2:7" ht="35.1" customHeight="1" thickBot="1" x14ac:dyDescent="0.3">
      <c r="B62" s="20">
        <v>58</v>
      </c>
      <c r="C62" s="25" t="s">
        <v>107</v>
      </c>
      <c r="D62" s="22"/>
      <c r="E62" s="26">
        <v>1</v>
      </c>
      <c r="F62" s="27">
        <f t="shared" si="2"/>
        <v>0</v>
      </c>
      <c r="G62" s="10">
        <f t="shared" si="1"/>
        <v>0</v>
      </c>
    </row>
    <row r="63" spans="2:7" ht="35.1" customHeight="1" thickBot="1" x14ac:dyDescent="0.3">
      <c r="B63" s="20">
        <v>59</v>
      </c>
      <c r="C63" s="25" t="s">
        <v>37</v>
      </c>
      <c r="D63" s="22"/>
      <c r="E63" s="26">
        <v>2</v>
      </c>
      <c r="F63" s="27">
        <f t="shared" si="2"/>
        <v>0</v>
      </c>
      <c r="G63" s="10">
        <f t="shared" si="1"/>
        <v>0</v>
      </c>
    </row>
    <row r="64" spans="2:7" ht="35.1" customHeight="1" thickBot="1" x14ac:dyDescent="0.3">
      <c r="B64" s="20">
        <v>60</v>
      </c>
      <c r="C64" s="25" t="s">
        <v>38</v>
      </c>
      <c r="D64" s="22"/>
      <c r="E64" s="26">
        <v>2</v>
      </c>
      <c r="F64" s="27">
        <f t="shared" si="2"/>
        <v>0</v>
      </c>
      <c r="G64" s="10">
        <f t="shared" si="1"/>
        <v>0</v>
      </c>
    </row>
    <row r="65" spans="2:7" ht="35.1" customHeight="1" thickBot="1" x14ac:dyDescent="0.3">
      <c r="B65" s="20">
        <v>61</v>
      </c>
      <c r="C65" s="25" t="s">
        <v>39</v>
      </c>
      <c r="D65" s="22"/>
      <c r="E65" s="26">
        <v>4</v>
      </c>
      <c r="F65" s="27">
        <f t="shared" si="2"/>
        <v>0</v>
      </c>
      <c r="G65" s="10">
        <f t="shared" si="1"/>
        <v>0</v>
      </c>
    </row>
    <row r="66" spans="2:7" ht="35.1" customHeight="1" thickBot="1" x14ac:dyDescent="0.3">
      <c r="B66" s="20">
        <v>62</v>
      </c>
      <c r="C66" s="25" t="s">
        <v>40</v>
      </c>
      <c r="D66" s="22"/>
      <c r="E66" s="26">
        <v>3</v>
      </c>
      <c r="F66" s="27">
        <f t="shared" si="2"/>
        <v>0</v>
      </c>
      <c r="G66" s="10">
        <f t="shared" si="1"/>
        <v>0</v>
      </c>
    </row>
    <row r="67" spans="2:7" ht="35.1" customHeight="1" thickBot="1" x14ac:dyDescent="0.3">
      <c r="B67" s="20">
        <v>63</v>
      </c>
      <c r="C67" s="25" t="s">
        <v>88</v>
      </c>
      <c r="D67" s="22"/>
      <c r="E67" s="26">
        <v>3</v>
      </c>
      <c r="F67" s="27">
        <f t="shared" si="2"/>
        <v>0</v>
      </c>
      <c r="G67" s="10">
        <f t="shared" si="1"/>
        <v>0</v>
      </c>
    </row>
    <row r="68" spans="2:7" ht="35.1" customHeight="1" thickBot="1" x14ac:dyDescent="0.3">
      <c r="B68" s="20">
        <v>64</v>
      </c>
      <c r="C68" s="25" t="s">
        <v>41</v>
      </c>
      <c r="D68" s="22"/>
      <c r="E68" s="26">
        <v>1</v>
      </c>
      <c r="F68" s="27">
        <f t="shared" ref="F68:F99" si="3">IF(D68="oui",E68,0)</f>
        <v>0</v>
      </c>
      <c r="G68" s="10">
        <f t="shared" si="1"/>
        <v>0</v>
      </c>
    </row>
    <row r="69" spans="2:7" ht="35.1" customHeight="1" thickBot="1" x14ac:dyDescent="0.3">
      <c r="B69" s="20">
        <v>65</v>
      </c>
      <c r="C69" s="25" t="s">
        <v>42</v>
      </c>
      <c r="D69" s="22"/>
      <c r="E69" s="26">
        <v>3</v>
      </c>
      <c r="F69" s="27">
        <f t="shared" si="3"/>
        <v>0</v>
      </c>
      <c r="G69" s="10">
        <f t="shared" ref="G69:G104" si="4">IF(D69="",0,E69)</f>
        <v>0</v>
      </c>
    </row>
    <row r="70" spans="2:7" ht="35.1" customHeight="1" thickBot="1" x14ac:dyDescent="0.3">
      <c r="B70" s="20">
        <v>66</v>
      </c>
      <c r="C70" s="25" t="s">
        <v>43</v>
      </c>
      <c r="D70" s="22"/>
      <c r="E70" s="26">
        <v>3</v>
      </c>
      <c r="F70" s="27">
        <f t="shared" si="3"/>
        <v>0</v>
      </c>
      <c r="G70" s="10">
        <f t="shared" si="4"/>
        <v>0</v>
      </c>
    </row>
    <row r="71" spans="2:7" ht="35.1" customHeight="1" thickBot="1" x14ac:dyDescent="0.3">
      <c r="B71" s="20">
        <v>67</v>
      </c>
      <c r="C71" s="25" t="s">
        <v>89</v>
      </c>
      <c r="D71" s="22"/>
      <c r="E71" s="26">
        <v>1</v>
      </c>
      <c r="F71" s="27">
        <f t="shared" si="3"/>
        <v>0</v>
      </c>
      <c r="G71" s="10">
        <f t="shared" si="4"/>
        <v>0</v>
      </c>
    </row>
    <row r="72" spans="2:7" ht="35.1" customHeight="1" thickBot="1" x14ac:dyDescent="0.3">
      <c r="B72" s="20">
        <v>68</v>
      </c>
      <c r="C72" s="25" t="s">
        <v>90</v>
      </c>
      <c r="D72" s="22"/>
      <c r="E72" s="26">
        <v>3</v>
      </c>
      <c r="F72" s="27">
        <f t="shared" si="3"/>
        <v>0</v>
      </c>
      <c r="G72" s="10">
        <f t="shared" si="4"/>
        <v>0</v>
      </c>
    </row>
    <row r="73" spans="2:7" ht="35.1" customHeight="1" thickBot="1" x14ac:dyDescent="0.3">
      <c r="B73" s="20">
        <v>69</v>
      </c>
      <c r="C73" s="25" t="s">
        <v>44</v>
      </c>
      <c r="D73" s="22"/>
      <c r="E73" s="26">
        <v>2</v>
      </c>
      <c r="F73" s="27">
        <f t="shared" si="3"/>
        <v>0</v>
      </c>
      <c r="G73" s="10">
        <f t="shared" si="4"/>
        <v>0</v>
      </c>
    </row>
    <row r="74" spans="2:7" ht="35.1" customHeight="1" thickBot="1" x14ac:dyDescent="0.3">
      <c r="B74" s="20">
        <v>70</v>
      </c>
      <c r="C74" s="25" t="s">
        <v>91</v>
      </c>
      <c r="D74" s="22"/>
      <c r="E74" s="26">
        <v>2</v>
      </c>
      <c r="F74" s="27">
        <f t="shared" si="3"/>
        <v>0</v>
      </c>
      <c r="G74" s="10">
        <f t="shared" si="4"/>
        <v>0</v>
      </c>
    </row>
    <row r="75" spans="2:7" ht="35.1" customHeight="1" thickBot="1" x14ac:dyDescent="0.3">
      <c r="B75" s="20">
        <v>71</v>
      </c>
      <c r="C75" s="25" t="s">
        <v>45</v>
      </c>
      <c r="D75" s="22"/>
      <c r="E75" s="26">
        <v>2</v>
      </c>
      <c r="F75" s="27">
        <f t="shared" si="3"/>
        <v>0</v>
      </c>
      <c r="G75" s="10">
        <f t="shared" si="4"/>
        <v>0</v>
      </c>
    </row>
    <row r="76" spans="2:7" ht="35.1" customHeight="1" thickBot="1" x14ac:dyDescent="0.3">
      <c r="B76" s="20">
        <v>72</v>
      </c>
      <c r="C76" s="25" t="s">
        <v>92</v>
      </c>
      <c r="D76" s="22"/>
      <c r="E76" s="26">
        <v>2</v>
      </c>
      <c r="F76" s="27">
        <f t="shared" si="3"/>
        <v>0</v>
      </c>
      <c r="G76" s="10">
        <f t="shared" si="4"/>
        <v>0</v>
      </c>
    </row>
    <row r="77" spans="2:7" ht="35.1" customHeight="1" thickBot="1" x14ac:dyDescent="0.3">
      <c r="B77" s="20">
        <v>73</v>
      </c>
      <c r="C77" s="25" t="s">
        <v>46</v>
      </c>
      <c r="D77" s="22"/>
      <c r="E77" s="26">
        <v>1</v>
      </c>
      <c r="F77" s="27">
        <f t="shared" si="3"/>
        <v>0</v>
      </c>
      <c r="G77" s="10">
        <f t="shared" si="4"/>
        <v>0</v>
      </c>
    </row>
    <row r="78" spans="2:7" ht="35.1" customHeight="1" thickBot="1" x14ac:dyDescent="0.3">
      <c r="B78" s="20">
        <v>74</v>
      </c>
      <c r="C78" s="25" t="s">
        <v>47</v>
      </c>
      <c r="D78" s="22"/>
      <c r="E78" s="26">
        <v>1</v>
      </c>
      <c r="F78" s="27">
        <f t="shared" si="3"/>
        <v>0</v>
      </c>
      <c r="G78" s="10">
        <f t="shared" si="4"/>
        <v>0</v>
      </c>
    </row>
    <row r="79" spans="2:7" ht="35.1" customHeight="1" thickBot="1" x14ac:dyDescent="0.3">
      <c r="B79" s="20">
        <v>75</v>
      </c>
      <c r="C79" s="25" t="s">
        <v>48</v>
      </c>
      <c r="D79" s="22"/>
      <c r="E79" s="26">
        <v>1</v>
      </c>
      <c r="F79" s="27">
        <f t="shared" si="3"/>
        <v>0</v>
      </c>
      <c r="G79" s="10">
        <f t="shared" si="4"/>
        <v>0</v>
      </c>
    </row>
    <row r="80" spans="2:7" ht="35.1" customHeight="1" thickBot="1" x14ac:dyDescent="0.3">
      <c r="B80" s="20">
        <v>76</v>
      </c>
      <c r="C80" s="25" t="s">
        <v>49</v>
      </c>
      <c r="D80" s="22"/>
      <c r="E80" s="26">
        <v>1</v>
      </c>
      <c r="F80" s="27">
        <f t="shared" si="3"/>
        <v>0</v>
      </c>
      <c r="G80" s="10">
        <f t="shared" si="4"/>
        <v>0</v>
      </c>
    </row>
    <row r="81" spans="2:7" ht="35.1" customHeight="1" thickBot="1" x14ac:dyDescent="0.3">
      <c r="B81" s="20">
        <v>77</v>
      </c>
      <c r="C81" s="25" t="s">
        <v>50</v>
      </c>
      <c r="D81" s="22"/>
      <c r="E81" s="26">
        <v>3</v>
      </c>
      <c r="F81" s="27">
        <f t="shared" si="3"/>
        <v>0</v>
      </c>
      <c r="G81" s="10">
        <f t="shared" si="4"/>
        <v>0</v>
      </c>
    </row>
    <row r="82" spans="2:7" ht="35.1" customHeight="1" thickBot="1" x14ac:dyDescent="0.3">
      <c r="B82" s="20">
        <v>78</v>
      </c>
      <c r="C82" s="25" t="s">
        <v>93</v>
      </c>
      <c r="D82" s="22"/>
      <c r="E82" s="26">
        <v>1</v>
      </c>
      <c r="F82" s="27">
        <f t="shared" si="3"/>
        <v>0</v>
      </c>
      <c r="G82" s="10">
        <f t="shared" si="4"/>
        <v>0</v>
      </c>
    </row>
    <row r="83" spans="2:7" ht="35.1" customHeight="1" thickBot="1" x14ac:dyDescent="0.3">
      <c r="B83" s="20">
        <v>79</v>
      </c>
      <c r="C83" s="25" t="s">
        <v>51</v>
      </c>
      <c r="D83" s="22"/>
      <c r="E83" s="26">
        <v>1</v>
      </c>
      <c r="F83" s="27">
        <f t="shared" si="3"/>
        <v>0</v>
      </c>
      <c r="G83" s="10">
        <f t="shared" si="4"/>
        <v>0</v>
      </c>
    </row>
    <row r="84" spans="2:7" ht="35.1" customHeight="1" thickBot="1" x14ac:dyDescent="0.3">
      <c r="B84" s="20">
        <v>80</v>
      </c>
      <c r="C84" s="25" t="s">
        <v>94</v>
      </c>
      <c r="D84" s="22"/>
      <c r="E84" s="26">
        <v>1</v>
      </c>
      <c r="F84" s="27">
        <f t="shared" si="3"/>
        <v>0</v>
      </c>
      <c r="G84" s="10">
        <f t="shared" si="4"/>
        <v>0</v>
      </c>
    </row>
    <row r="85" spans="2:7" ht="35.1" customHeight="1" thickBot="1" x14ac:dyDescent="0.3">
      <c r="B85" s="20">
        <v>81</v>
      </c>
      <c r="C85" s="25" t="s">
        <v>95</v>
      </c>
      <c r="D85" s="22"/>
      <c r="E85" s="26">
        <v>3</v>
      </c>
      <c r="F85" s="27">
        <f t="shared" si="3"/>
        <v>0</v>
      </c>
      <c r="G85" s="10">
        <f t="shared" si="4"/>
        <v>0</v>
      </c>
    </row>
    <row r="86" spans="2:7" ht="35.1" customHeight="1" thickBot="1" x14ac:dyDescent="0.3">
      <c r="B86" s="20">
        <v>82</v>
      </c>
      <c r="C86" s="25" t="s">
        <v>96</v>
      </c>
      <c r="D86" s="22"/>
      <c r="E86" s="26">
        <v>2</v>
      </c>
      <c r="F86" s="27">
        <f t="shared" si="3"/>
        <v>0</v>
      </c>
      <c r="G86" s="10">
        <f t="shared" si="4"/>
        <v>0</v>
      </c>
    </row>
    <row r="87" spans="2:7" ht="35.1" customHeight="1" thickBot="1" x14ac:dyDescent="0.3">
      <c r="B87" s="20">
        <v>83</v>
      </c>
      <c r="C87" s="25" t="s">
        <v>97</v>
      </c>
      <c r="D87" s="22"/>
      <c r="E87" s="26">
        <v>1</v>
      </c>
      <c r="F87" s="27">
        <f t="shared" si="3"/>
        <v>0</v>
      </c>
      <c r="G87" s="10">
        <f t="shared" si="4"/>
        <v>0</v>
      </c>
    </row>
    <row r="88" spans="2:7" ht="35.1" customHeight="1" thickBot="1" x14ac:dyDescent="0.3">
      <c r="B88" s="20">
        <v>84</v>
      </c>
      <c r="C88" s="25" t="s">
        <v>98</v>
      </c>
      <c r="D88" s="22"/>
      <c r="E88" s="26">
        <v>2</v>
      </c>
      <c r="F88" s="27">
        <f t="shared" si="3"/>
        <v>0</v>
      </c>
      <c r="G88" s="10">
        <f t="shared" si="4"/>
        <v>0</v>
      </c>
    </row>
    <row r="89" spans="2:7" ht="35.1" customHeight="1" thickBot="1" x14ac:dyDescent="0.3">
      <c r="B89" s="20">
        <v>85</v>
      </c>
      <c r="C89" s="25" t="s">
        <v>52</v>
      </c>
      <c r="D89" s="22"/>
      <c r="E89" s="26">
        <v>1</v>
      </c>
      <c r="F89" s="27">
        <f t="shared" si="3"/>
        <v>0</v>
      </c>
      <c r="G89" s="10">
        <f t="shared" si="4"/>
        <v>0</v>
      </c>
    </row>
    <row r="90" spans="2:7" ht="35.1" customHeight="1" thickBot="1" x14ac:dyDescent="0.3">
      <c r="B90" s="20">
        <v>86</v>
      </c>
      <c r="C90" s="25" t="s">
        <v>99</v>
      </c>
      <c r="D90" s="22"/>
      <c r="E90" s="26">
        <v>1</v>
      </c>
      <c r="F90" s="27">
        <f t="shared" si="3"/>
        <v>0</v>
      </c>
      <c r="G90" s="10">
        <f t="shared" si="4"/>
        <v>0</v>
      </c>
    </row>
    <row r="91" spans="2:7" ht="35.1" customHeight="1" thickBot="1" x14ac:dyDescent="0.3">
      <c r="B91" s="20">
        <v>87</v>
      </c>
      <c r="C91" s="25" t="s">
        <v>53</v>
      </c>
      <c r="D91" s="22"/>
      <c r="E91" s="26">
        <v>2</v>
      </c>
      <c r="F91" s="27">
        <f t="shared" si="3"/>
        <v>0</v>
      </c>
      <c r="G91" s="10">
        <f t="shared" si="4"/>
        <v>0</v>
      </c>
    </row>
    <row r="92" spans="2:7" ht="35.1" customHeight="1" thickBot="1" x14ac:dyDescent="0.3">
      <c r="B92" s="20">
        <v>88</v>
      </c>
      <c r="C92" s="25" t="s">
        <v>100</v>
      </c>
      <c r="D92" s="22"/>
      <c r="E92" s="26">
        <v>2</v>
      </c>
      <c r="F92" s="27">
        <f t="shared" si="3"/>
        <v>0</v>
      </c>
      <c r="G92" s="10">
        <f t="shared" si="4"/>
        <v>0</v>
      </c>
    </row>
    <row r="93" spans="2:7" ht="35.1" customHeight="1" thickBot="1" x14ac:dyDescent="0.3">
      <c r="B93" s="20">
        <v>89</v>
      </c>
      <c r="C93" s="25" t="s">
        <v>54</v>
      </c>
      <c r="D93" s="22"/>
      <c r="E93" s="26">
        <v>2</v>
      </c>
      <c r="F93" s="27">
        <f t="shared" si="3"/>
        <v>0</v>
      </c>
      <c r="G93" s="10">
        <f t="shared" si="4"/>
        <v>0</v>
      </c>
    </row>
    <row r="94" spans="2:7" ht="35.1" customHeight="1" thickBot="1" x14ac:dyDescent="0.3">
      <c r="B94" s="20">
        <v>90</v>
      </c>
      <c r="C94" s="25" t="s">
        <v>101</v>
      </c>
      <c r="D94" s="22"/>
      <c r="E94" s="26">
        <v>1</v>
      </c>
      <c r="F94" s="27">
        <f t="shared" si="3"/>
        <v>0</v>
      </c>
      <c r="G94" s="10">
        <f t="shared" si="4"/>
        <v>0</v>
      </c>
    </row>
    <row r="95" spans="2:7" ht="35.1" customHeight="1" thickBot="1" x14ac:dyDescent="0.3">
      <c r="B95" s="20">
        <v>91</v>
      </c>
      <c r="C95" s="25" t="s">
        <v>55</v>
      </c>
      <c r="D95" s="22"/>
      <c r="E95" s="26">
        <v>3</v>
      </c>
      <c r="F95" s="27">
        <f t="shared" si="3"/>
        <v>0</v>
      </c>
      <c r="G95" s="10">
        <f t="shared" si="4"/>
        <v>0</v>
      </c>
    </row>
    <row r="96" spans="2:7" ht="35.1" customHeight="1" thickBot="1" x14ac:dyDescent="0.3">
      <c r="B96" s="20">
        <v>92</v>
      </c>
      <c r="C96" s="25" t="s">
        <v>56</v>
      </c>
      <c r="D96" s="22"/>
      <c r="E96" s="26">
        <v>1</v>
      </c>
      <c r="F96" s="27">
        <f t="shared" si="3"/>
        <v>0</v>
      </c>
      <c r="G96" s="10">
        <f t="shared" si="4"/>
        <v>0</v>
      </c>
    </row>
    <row r="97" spans="2:7" ht="35.1" customHeight="1" thickBot="1" x14ac:dyDescent="0.3">
      <c r="B97" s="20">
        <v>93</v>
      </c>
      <c r="C97" s="25" t="s">
        <v>102</v>
      </c>
      <c r="D97" s="22"/>
      <c r="E97" s="26">
        <v>3</v>
      </c>
      <c r="F97" s="27">
        <f t="shared" si="3"/>
        <v>0</v>
      </c>
      <c r="G97" s="10">
        <f t="shared" si="4"/>
        <v>0</v>
      </c>
    </row>
    <row r="98" spans="2:7" ht="35.1" customHeight="1" thickBot="1" x14ac:dyDescent="0.3">
      <c r="B98" s="20">
        <v>94</v>
      </c>
      <c r="C98" s="25" t="s">
        <v>57</v>
      </c>
      <c r="D98" s="22"/>
      <c r="E98" s="26">
        <v>1</v>
      </c>
      <c r="F98" s="27">
        <f t="shared" si="3"/>
        <v>0</v>
      </c>
      <c r="G98" s="10">
        <f t="shared" si="4"/>
        <v>0</v>
      </c>
    </row>
    <row r="99" spans="2:7" ht="35.1" customHeight="1" thickBot="1" x14ac:dyDescent="0.3">
      <c r="B99" s="20">
        <v>95</v>
      </c>
      <c r="C99" s="25" t="s">
        <v>58</v>
      </c>
      <c r="D99" s="22"/>
      <c r="E99" s="26">
        <v>1</v>
      </c>
      <c r="F99" s="27">
        <f t="shared" si="3"/>
        <v>0</v>
      </c>
      <c r="G99" s="10">
        <f t="shared" si="4"/>
        <v>0</v>
      </c>
    </row>
    <row r="100" spans="2:7" ht="35.1" customHeight="1" thickBot="1" x14ac:dyDescent="0.3">
      <c r="B100" s="20">
        <v>96</v>
      </c>
      <c r="C100" s="25" t="s">
        <v>59</v>
      </c>
      <c r="D100" s="22"/>
      <c r="E100" s="26">
        <v>1</v>
      </c>
      <c r="F100" s="27">
        <f t="shared" ref="F100:F104" si="5">IF(D100="oui",E100,0)</f>
        <v>0</v>
      </c>
      <c r="G100" s="10">
        <f t="shared" si="4"/>
        <v>0</v>
      </c>
    </row>
    <row r="101" spans="2:7" ht="35.1" customHeight="1" thickBot="1" x14ac:dyDescent="0.3">
      <c r="B101" s="20">
        <v>97</v>
      </c>
      <c r="C101" s="25" t="s">
        <v>103</v>
      </c>
      <c r="D101" s="22"/>
      <c r="E101" s="26">
        <v>2</v>
      </c>
      <c r="F101" s="27">
        <f t="shared" si="5"/>
        <v>0</v>
      </c>
      <c r="G101" s="10">
        <f t="shared" si="4"/>
        <v>0</v>
      </c>
    </row>
    <row r="102" spans="2:7" ht="35.1" customHeight="1" thickBot="1" x14ac:dyDescent="0.3">
      <c r="B102" s="20">
        <v>98</v>
      </c>
      <c r="C102" s="25" t="s">
        <v>60</v>
      </c>
      <c r="D102" s="22"/>
      <c r="E102" s="26">
        <v>2</v>
      </c>
      <c r="F102" s="27">
        <f t="shared" si="5"/>
        <v>0</v>
      </c>
      <c r="G102" s="10">
        <f t="shared" si="4"/>
        <v>0</v>
      </c>
    </row>
    <row r="103" spans="2:7" ht="35.1" customHeight="1" thickBot="1" x14ac:dyDescent="0.3">
      <c r="B103" s="20">
        <v>99</v>
      </c>
      <c r="C103" s="25" t="s">
        <v>61</v>
      </c>
      <c r="D103" s="22"/>
      <c r="E103" s="26">
        <v>1</v>
      </c>
      <c r="F103" s="27">
        <f t="shared" si="5"/>
        <v>0</v>
      </c>
      <c r="G103" s="10">
        <f t="shared" si="4"/>
        <v>0</v>
      </c>
    </row>
    <row r="104" spans="2:7" ht="35.1" customHeight="1" thickBot="1" x14ac:dyDescent="0.3">
      <c r="B104" s="20">
        <v>100</v>
      </c>
      <c r="C104" s="25" t="s">
        <v>62</v>
      </c>
      <c r="D104" s="22"/>
      <c r="E104" s="26">
        <v>2</v>
      </c>
      <c r="F104" s="27">
        <f t="shared" si="5"/>
        <v>0</v>
      </c>
      <c r="G104" s="10">
        <f t="shared" si="4"/>
        <v>0</v>
      </c>
    </row>
    <row r="105" spans="2:7" ht="16.5" thickBot="1" x14ac:dyDescent="0.3">
      <c r="B105" s="28"/>
      <c r="C105" s="29"/>
      <c r="D105" s="30"/>
      <c r="E105" s="31">
        <f>SUM(E4:E104)</f>
        <v>376</v>
      </c>
      <c r="F105" s="32">
        <f>SUM(F4:F104)</f>
        <v>0</v>
      </c>
      <c r="G105" s="11">
        <f>SUM(G4:G104)</f>
        <v>0</v>
      </c>
    </row>
    <row r="106" spans="2:7" ht="15.75" thickBot="1" x14ac:dyDescent="0.3"/>
    <row r="107" spans="2:7" ht="113.25" customHeight="1" thickBot="1" x14ac:dyDescent="0.3">
      <c r="B107" s="36" t="str">
        <f>IF(G105=0, " ",IF(F107&gt;79.5%,"Maître en énergie : entre 80 et 100% 
Vous avez tout fait pour réduire votre facture
d’énergie. Il sera difficile de la réduire davantage, et vous êtes un convaincu. 
Aidez les autres à suivre les conseils.",IF(F107&gt;59.5%,"Apprenti énergie : entre 60 et 79%
Vous avez parfois du mal à économiser de l’énergie, mais pas toujours. 
Utilisez les conseils et vous serez surpris du résultat.", IF(F107&lt;59.5%,E111))))</f>
        <v xml:space="preserve"> </v>
      </c>
      <c r="C107" s="37"/>
      <c r="D107" s="7" t="s">
        <v>71</v>
      </c>
      <c r="E107" s="6"/>
      <c r="F107" s="8" t="str">
        <f>IF(G105=0," ",+F105/G105)</f>
        <v xml:space="preserve"> </v>
      </c>
    </row>
    <row r="108" spans="2:7" x14ac:dyDescent="0.25">
      <c r="C108" s="3"/>
    </row>
    <row r="109" spans="2:7" x14ac:dyDescent="0.25">
      <c r="C109" s="3"/>
      <c r="D109" s="2"/>
    </row>
    <row r="110" spans="2:7" ht="15.75" x14ac:dyDescent="0.25">
      <c r="B110" s="33" t="s">
        <v>111</v>
      </c>
      <c r="C110" s="3"/>
      <c r="D110" s="2"/>
    </row>
    <row r="111" spans="2:7" ht="90" x14ac:dyDescent="0.25">
      <c r="B111" s="13"/>
      <c r="D111" s="2"/>
      <c r="E111" s="5" t="s">
        <v>104</v>
      </c>
    </row>
    <row r="112" spans="2:7" x14ac:dyDescent="0.25">
      <c r="B112" s="13" t="s">
        <v>72</v>
      </c>
      <c r="C112" s="3"/>
      <c r="D112" s="2"/>
    </row>
    <row r="113" spans="2:4" x14ac:dyDescent="0.25">
      <c r="B113" s="13"/>
      <c r="C113" s="4"/>
      <c r="D113" s="2"/>
    </row>
    <row r="114" spans="2:4" x14ac:dyDescent="0.25">
      <c r="B114" s="12"/>
      <c r="C114" s="3"/>
    </row>
    <row r="115" spans="2:4" x14ac:dyDescent="0.25">
      <c r="B115" s="12"/>
    </row>
    <row r="118" spans="2:4" x14ac:dyDescent="0.25">
      <c r="B118" s="13"/>
    </row>
  </sheetData>
  <sheetProtection password="DF8C" sheet="1" objects="1" scenarios="1" selectLockedCells="1"/>
  <mergeCells count="2">
    <mergeCell ref="B2:F2"/>
    <mergeCell ref="B107:C107"/>
  </mergeCells>
  <dataValidations count="1">
    <dataValidation type="list" allowBlank="1" showInputMessage="1" showErrorMessage="1" sqref="D4:D104">
      <formula1>$J$5:$J$7</formula1>
    </dataValidation>
  </dataValidations>
  <pageMargins left="0.78740157499999996" right="0.78740157499999996" top="0.984251969" bottom="0.984251969" header="0.4921259845" footer="0.4921259845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quizz ENERGIE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BRONQUART Mylene</dc:creator>
  <cp:lastModifiedBy>BRONQUART Mylene</cp:lastModifiedBy>
  <dcterms:created xsi:type="dcterms:W3CDTF">2017-12-15T13:30:31Z</dcterms:created>
  <dcterms:modified xsi:type="dcterms:W3CDTF">2017-12-22T15:44:52Z</dcterms:modified>
</cp:coreProperties>
</file>